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992" windowHeight="72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L17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L158" i="1"/>
  <c r="B158" i="1"/>
  <c r="A158" i="1"/>
  <c r="J157" i="1"/>
  <c r="I157" i="1"/>
  <c r="H157" i="1"/>
  <c r="H158" i="1" s="1"/>
  <c r="G157" i="1"/>
  <c r="F157" i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G138" i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G120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F81" i="1"/>
  <c r="B72" i="1"/>
  <c r="A72" i="1"/>
  <c r="J71" i="1"/>
  <c r="I71" i="1"/>
  <c r="I82" i="1"/>
  <c r="H71" i="1"/>
  <c r="H82" i="1"/>
  <c r="G71" i="1"/>
  <c r="F71" i="1"/>
  <c r="L63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G33" i="1"/>
  <c r="F33" i="1"/>
  <c r="L25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G25" i="1"/>
  <c r="F14" i="1"/>
  <c r="J120" i="1"/>
  <c r="J63" i="1"/>
  <c r="F44" i="1"/>
  <c r="F25" i="1"/>
  <c r="H25" i="1"/>
  <c r="I25" i="1"/>
  <c r="J25" i="1"/>
  <c r="H196" i="1"/>
  <c r="F196" i="1"/>
  <c r="J196" i="1"/>
  <c r="G196" i="1"/>
  <c r="I196" i="1"/>
  <c r="G177" i="1"/>
  <c r="F177" i="1"/>
  <c r="I177" i="1"/>
  <c r="J177" i="1"/>
  <c r="H177" i="1"/>
  <c r="G158" i="1"/>
  <c r="J158" i="1"/>
  <c r="F158" i="1"/>
  <c r="F139" i="1"/>
  <c r="G139" i="1"/>
  <c r="H139" i="1"/>
  <c r="J139" i="1"/>
  <c r="F120" i="1"/>
  <c r="H120" i="1"/>
  <c r="I120" i="1"/>
  <c r="G101" i="1"/>
  <c r="I101" i="1"/>
  <c r="J101" i="1"/>
  <c r="H101" i="1"/>
  <c r="G82" i="1"/>
  <c r="F82" i="1"/>
  <c r="J82" i="1"/>
  <c r="F63" i="1"/>
  <c r="G63" i="1"/>
  <c r="H63" i="1"/>
  <c r="I63" i="1"/>
  <c r="G44" i="1"/>
  <c r="H44" i="1"/>
  <c r="I158" i="1"/>
  <c r="F197" i="1"/>
  <c r="L197" i="1" l="1"/>
  <c r="J197" i="1"/>
  <c r="H197" i="1"/>
  <c r="G197" i="1"/>
  <c r="I197" i="1"/>
</calcChain>
</file>

<file path=xl/sharedStrings.xml><?xml version="1.0" encoding="utf-8"?>
<sst xmlns="http://schemas.openxmlformats.org/spreadsheetml/2006/main" count="337" uniqueCount="140">
  <si>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</si>
  <si>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</si>
  <si>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</si>
  <si>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</si>
  <si>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</si>
  <si>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</si>
  <si>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</si>
  <si>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</si>
  <si>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</si>
  <si>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</si>
  <si>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</si>
  <si>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</si>
  <si>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</si>
  <si>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</si>
  <si>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</si>
  <si>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</si>
  <si>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</si>
  <si>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</si>
  <si>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</si>
  <si>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</si>
  <si>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</si>
  <si>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</si>
  <si>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</si>
  <si>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</si>
  <si>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</si>
  <si>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</si>
  <si>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</si>
  <si>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</si>
  <si>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</si>
  <si>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</si>
  <si>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</si>
  <si>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</si>
  <si>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</si>
  <si>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</si>
  <si>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</si>
  <si>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</si>
  <si>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</si>
  <si>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</si>
  <si>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</si>
  <si>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</si>
  <si>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</si>
  <si>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</si>
  <si>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</si>
  <si>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</si>
  <si>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</si>
  <si>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</si>
  <si>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</si>
  <si>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</si>
  <si>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</si>
  <si>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</si>
  <si>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</si>
  <si>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</si>
  <si>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</si>
  <si>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</si>
  <si>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</si>
  <si>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</si>
  <si>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</si>
  <si>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</si>
  <si>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</si>
  <si>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</si>
  <si>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</si>
  <si>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</si>
  <si>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</si>
  <si>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</si>
  <si>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</si>
  <si>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</si>
  <si>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</si>
  <si>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</si>
  <si>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</si>
  <si>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</si>
  <si>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</si>
  <si>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</si>
  <si>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</si>
  <si>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</si>
  <si>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</si>
  <si>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</si>
  <si>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</si>
  <si>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</si>
  <si>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</si>
  <si>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</si>
  <si>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</si>
  <si>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</si>
  <si>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</si>
  <si>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</si>
  <si>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</si>
  <si>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</si>
  <si>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</si>
  <si>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</si>
  <si>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</si>
  <si>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</si>
  <si>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</si>
  <si>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</si>
  <si>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</si>
  <si>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</si>
  <si>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</si>
  <si>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</si>
  <si>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</si>
  <si>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</si>
  <si>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</si>
  <si>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</si>
  <si>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</si>
  <si>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</si>
  <si>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</si>
  <si>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</si>
  <si>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</si>
  <si>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</si>
  <si>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</si>
  <si>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</si>
  <si>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</si>
  <si>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</si>
  <si>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</si>
  <si>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</si>
  <si>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</si>
  <si>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</si>
  <si>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</si>
  <si>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</si>
  <si>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</si>
  <si>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</si>
  <si>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</si>
  <si>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</si>
  <si>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</si>
  <si>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</si>
  <si>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</si>
  <si>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</si>
  <si>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</si>
  <si>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</si>
  <si>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</si>
  <si>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</si>
  <si>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</si>
  <si>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</si>
  <si>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</si>
  <si>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</si>
  <si>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</si>
  <si>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</si>
  <si>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</si>
  <si>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</si>
  <si>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МОУ "СОШ № 71" г. Саратов</t>
  </si>
  <si>
    <t>директор</t>
  </si>
  <si>
    <t>Сафронова Н.А.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</si>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</sst>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110" zoomScaleNormal="110" workbookViewId="0">
      <pane xSplit="4" ySplit="5" topLeftCell="F21" activePane="bottomRight" state="frozen"/>
      <selection pane="topRight"/>
      <selection pane="bottomLeft"/>
      <selection pane="bottomRight" activeCell="N21" sqref="N2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>
      <c r="A1" s="1" t="s">
        <v>0</v>
      </c>
      <c r="C1" s="126" t="s">
        <v>136</v>
      </c>
      <c r="D1" s="127"/>
      <c r="E1" s="127"/>
      <c r="F1" s="3" t="s">
        <v>1</v>
      </c>
      <c r="G1" s="2" t="s">
        <v>2</v>
      </c>
      <c r="H1" s="128" t="s">
        <v>137</v>
      </c>
      <c r="I1" s="128"/>
      <c r="J1" s="128"/>
      <c r="K1" s="128"/>
    </row>
    <row r="2" spans="1:12" ht="17.399999999999999">
      <c r="A2" s="4" t="s">
        <v>3</v>
      </c>
      <c r="C2" s="2"/>
      <c r="G2" s="2" t="s">
        <v>4</v>
      </c>
      <c r="H2" s="128" t="s">
        <v>138</v>
      </c>
      <c r="I2" s="128"/>
      <c r="J2" s="128"/>
      <c r="K2" s="128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9</v>
      </c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20.399999999999999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3.8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3.8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3.8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3.8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3.8">
      <c r="A10" s="25"/>
      <c r="B10" s="26"/>
      <c r="C10" s="27"/>
      <c r="D10" s="31" t="s">
        <v>28</v>
      </c>
      <c r="K10" s="33"/>
      <c r="L10" s="30"/>
    </row>
    <row r="11" spans="1:12" ht="14.4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4.4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3.8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3.8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3.8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3.8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3.8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3.8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3.8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3.8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3.8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3.8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3.8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3.8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3.8">
      <c r="A25" s="45">
        <f>A6</f>
        <v>1</v>
      </c>
      <c r="B25" s="46">
        <f>B6</f>
        <v>1</v>
      </c>
      <c r="C25" s="129" t="s">
        <v>43</v>
      </c>
      <c r="D25" s="130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3.8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11.32</v>
      </c>
      <c r="H26" s="22">
        <v>13.45</v>
      </c>
      <c r="I26" s="22">
        <v>24.1</v>
      </c>
      <c r="J26" s="21">
        <v>251.32</v>
      </c>
      <c r="K26" s="23">
        <v>250</v>
      </c>
      <c r="L26" s="24"/>
    </row>
    <row r="27" spans="1:12" ht="13.8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5.17</v>
      </c>
      <c r="I27" s="22">
        <v>50.26</v>
      </c>
      <c r="J27" s="21">
        <v>296.07</v>
      </c>
      <c r="K27" s="23">
        <v>438</v>
      </c>
      <c r="L27" s="30"/>
    </row>
    <row r="28" spans="1:12" ht="13.8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3.8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3.8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3.8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3.8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3.8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19.18</v>
      </c>
      <c r="H33" s="40">
        <f t="shared" ref="H33" si="5">SUM(H26:H32)</f>
        <v>18.619999999999997</v>
      </c>
      <c r="I33" s="40">
        <f t="shared" ref="I33" si="6">SUM(I26:I32)</f>
        <v>81.5</v>
      </c>
      <c r="J33" s="40">
        <f t="shared" ref="J33" si="7">SUM(J26:J32)</f>
        <v>577.18999999999994</v>
      </c>
      <c r="K33" s="41"/>
      <c r="L33" s="40"/>
    </row>
    <row r="34" spans="1:12" ht="13.8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3.8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3.8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3.8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3.8">
      <c r="A38" s="49"/>
      <c r="B38" s="26"/>
      <c r="C38" s="27"/>
      <c r="D38" s="31" t="s">
        <v>139</v>
      </c>
      <c r="E38" s="20" t="s">
        <v>98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99</v>
      </c>
      <c r="L38" s="30"/>
    </row>
    <row r="39" spans="1:12" ht="13.8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3.8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3.8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3.8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3.8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29" t="s">
        <v>43</v>
      </c>
      <c r="D44" s="130"/>
      <c r="E44" s="47"/>
      <c r="F44" s="48">
        <f>F33+F43</f>
        <v>1260</v>
      </c>
      <c r="G44" s="48">
        <f t="shared" ref="G44" si="10">G33+G43</f>
        <v>45.6</v>
      </c>
      <c r="H44" s="48">
        <f t="shared" ref="H44" si="11">H33+H43</f>
        <v>44.319999999999993</v>
      </c>
      <c r="I44" s="48">
        <f t="shared" ref="I44" si="12">I33+I43</f>
        <v>197.45</v>
      </c>
      <c r="J44" s="48">
        <f t="shared" ref="J44:L44" si="13">J33+J43</f>
        <v>1283.5500000000002</v>
      </c>
      <c r="K44" s="48"/>
      <c r="L44" s="48">
        <f t="shared" si="13"/>
        <v>0</v>
      </c>
    </row>
    <row r="45" spans="1:12" ht="13.8">
      <c r="A45" s="16">
        <v>1</v>
      </c>
      <c r="B45" s="17">
        <v>3</v>
      </c>
      <c r="C45" s="18" t="s">
        <v>23</v>
      </c>
      <c r="D45" s="19" t="s">
        <v>24</v>
      </c>
      <c r="E45" s="20" t="s">
        <v>100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101</v>
      </c>
      <c r="L45" s="24"/>
    </row>
    <row r="46" spans="1:12" ht="13.8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3.8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3.8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3.8">
      <c r="A49" s="25"/>
      <c r="B49" s="26"/>
      <c r="C49" s="27"/>
      <c r="D49" s="31" t="s">
        <v>28</v>
      </c>
      <c r="E49" s="122" t="s">
        <v>102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3.8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3.8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3.8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3.8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103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3.8">
      <c r="A54" s="25"/>
      <c r="B54" s="26"/>
      <c r="C54" s="27"/>
      <c r="D54" s="31" t="s">
        <v>32</v>
      </c>
      <c r="E54" s="20" t="s">
        <v>104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3.8">
      <c r="A55" s="25"/>
      <c r="B55" s="26"/>
      <c r="C55" s="27"/>
      <c r="D55" s="31" t="s">
        <v>34</v>
      </c>
      <c r="E55" s="20" t="s">
        <v>105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106</v>
      </c>
      <c r="L55" s="30"/>
    </row>
    <row r="56" spans="1:12" ht="13.8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3.8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3.8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3.8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3.8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3.8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3.8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29" t="s">
        <v>43</v>
      </c>
      <c r="D63" s="130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3.8">
      <c r="A64" s="16">
        <v>1</v>
      </c>
      <c r="B64" s="17">
        <v>4</v>
      </c>
      <c r="C64" s="18" t="s">
        <v>23</v>
      </c>
      <c r="D64" s="19" t="s">
        <v>34</v>
      </c>
      <c r="E64" s="79" t="s">
        <v>107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108</v>
      </c>
      <c r="L64" s="75"/>
    </row>
    <row r="65" spans="1:12" ht="13.8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3.8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3.8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3.8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3.8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3.8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3.8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3.8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109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4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3.8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3.8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3.8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3.8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3.8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3.8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3.8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3.8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29" t="s">
        <v>43</v>
      </c>
      <c r="D82" s="130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3.8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110</v>
      </c>
      <c r="L83" s="24"/>
    </row>
    <row r="84" spans="1:12" ht="13.8">
      <c r="A84" s="25"/>
      <c r="B84" s="26"/>
      <c r="C84" s="27"/>
      <c r="D84" s="68" t="s">
        <v>48</v>
      </c>
      <c r="E84" s="122" t="s">
        <v>111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112</v>
      </c>
      <c r="L84" s="30"/>
    </row>
    <row r="85" spans="1:12" ht="13.8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3.8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3.8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3.8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3.8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3.8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3.8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113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3.8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3.8">
      <c r="A93" s="25"/>
      <c r="B93" s="26"/>
      <c r="C93" s="27"/>
      <c r="D93" s="31" t="s">
        <v>34</v>
      </c>
      <c r="E93" s="52" t="s">
        <v>114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3.8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3.8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3.8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3.8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3.8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3.8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3.8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2" t="s">
        <v>43</v>
      </c>
      <c r="D101" s="133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3.8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115</v>
      </c>
      <c r="L102" s="75"/>
    </row>
    <row r="103" spans="1:12" ht="13.8">
      <c r="A103" s="115"/>
      <c r="B103" s="105"/>
      <c r="C103" s="31"/>
      <c r="D103" s="31" t="s">
        <v>90</v>
      </c>
      <c r="E103" s="106" t="s">
        <v>117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3.8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116</v>
      </c>
      <c r="L104" s="76"/>
    </row>
    <row r="105" spans="1:12" ht="13.8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3.8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3.8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3.8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3.8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3.8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109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3.8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3.8">
      <c r="A112" s="115"/>
      <c r="B112" s="105"/>
      <c r="C112" s="31"/>
      <c r="D112" s="31" t="s">
        <v>34</v>
      </c>
      <c r="E112" s="106" t="s">
        <v>118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119</v>
      </c>
      <c r="L112" s="76"/>
    </row>
    <row r="113" spans="1:12" ht="13.8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120</v>
      </c>
      <c r="L113" s="76"/>
    </row>
    <row r="114" spans="1:12" ht="13.8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3.8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3.8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3.8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3.8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3.8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4.4" thickBot="1">
      <c r="A120" s="45">
        <f>A102</f>
        <v>2</v>
      </c>
      <c r="B120" s="46">
        <f>B102</f>
        <v>1</v>
      </c>
      <c r="C120" s="134" t="s">
        <v>43</v>
      </c>
      <c r="D120" s="135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3.8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121</v>
      </c>
      <c r="L121" s="75"/>
    </row>
    <row r="122" spans="1:12" ht="13.8">
      <c r="A122" s="25"/>
      <c r="B122" s="26"/>
      <c r="C122" s="27"/>
      <c r="D122" s="69"/>
      <c r="E122" s="70" t="s">
        <v>122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123</v>
      </c>
      <c r="L122" s="76"/>
    </row>
    <row r="123" spans="1:12" ht="13.8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124</v>
      </c>
      <c r="L123" s="76"/>
    </row>
    <row r="124" spans="1:12" ht="13.8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3.8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3.8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3.8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3.8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3.8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3.8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3.8">
      <c r="A131" s="25"/>
      <c r="B131" s="26"/>
      <c r="C131" s="27"/>
      <c r="D131" s="31" t="s">
        <v>34</v>
      </c>
      <c r="E131" s="52" t="s">
        <v>125</v>
      </c>
      <c r="F131" s="53">
        <v>90</v>
      </c>
      <c r="G131" s="53">
        <v>13.96</v>
      </c>
      <c r="H131" s="53">
        <v>13.14</v>
      </c>
      <c r="I131" s="53">
        <v>23.5</v>
      </c>
      <c r="J131" s="53">
        <v>234.24</v>
      </c>
      <c r="K131" s="55" t="s">
        <v>126</v>
      </c>
      <c r="L131" s="76"/>
    </row>
    <row r="132" spans="1:12" ht="13.8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127</v>
      </c>
      <c r="L132" s="76"/>
    </row>
    <row r="133" spans="1:12" ht="13.8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3.8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3.8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3.8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3.8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3.8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115.67</v>
      </c>
      <c r="J138" s="40">
        <f t="shared" si="56"/>
        <v>789.96000000000015</v>
      </c>
      <c r="K138" s="41"/>
      <c r="L138" s="77"/>
    </row>
    <row r="139" spans="1:12" ht="14.4" thickBot="1">
      <c r="A139" s="45">
        <f>A121</f>
        <v>2</v>
      </c>
      <c r="B139" s="46">
        <f>B121</f>
        <v>2</v>
      </c>
      <c r="C139" s="129" t="s">
        <v>43</v>
      </c>
      <c r="D139" s="130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191.69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3.8">
      <c r="A140" s="16">
        <v>2</v>
      </c>
      <c r="B140" s="17">
        <v>3</v>
      </c>
      <c r="C140" s="18" t="s">
        <v>23</v>
      </c>
      <c r="D140" s="19" t="s">
        <v>24</v>
      </c>
      <c r="E140" s="52" t="s">
        <v>128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129</v>
      </c>
      <c r="L140" s="24"/>
    </row>
    <row r="141" spans="1:12" ht="13.8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3.8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3.8">
      <c r="A144" s="25"/>
      <c r="B144" s="26"/>
      <c r="C144" s="27"/>
      <c r="D144" s="31" t="s">
        <v>28</v>
      </c>
      <c r="E144" s="122" t="s">
        <v>102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3.8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3.8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3.8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3.8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113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3.8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3.8">
      <c r="A150" s="25"/>
      <c r="B150" s="26"/>
      <c r="C150" s="27"/>
      <c r="D150" s="31" t="s">
        <v>34</v>
      </c>
      <c r="E150" s="52" t="s">
        <v>71</v>
      </c>
      <c r="F150" s="53">
        <v>240</v>
      </c>
      <c r="G150" s="63">
        <v>16.64</v>
      </c>
      <c r="H150" s="63">
        <v>18.47</v>
      </c>
      <c r="I150" s="63">
        <v>65.7</v>
      </c>
      <c r="J150" s="63">
        <v>435.22</v>
      </c>
      <c r="K150" s="64" t="s">
        <v>130</v>
      </c>
      <c r="L150" s="30"/>
    </row>
    <row r="151" spans="1:12" ht="13.8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3.8">
      <c r="A152" s="25"/>
      <c r="B152" s="26"/>
      <c r="C152" s="27"/>
      <c r="D152" s="31" t="s">
        <v>37</v>
      </c>
      <c r="E152" s="52" t="s">
        <v>98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99</v>
      </c>
      <c r="L152" s="30"/>
    </row>
    <row r="153" spans="1:12" ht="13.8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3.8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3.8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3.8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3.8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24.19</v>
      </c>
      <c r="H157" s="40">
        <f t="shared" si="62"/>
        <v>25.089999999999996</v>
      </c>
      <c r="I157" s="40">
        <f t="shared" si="62"/>
        <v>114.72000000000001</v>
      </c>
      <c r="J157" s="40">
        <f t="shared" si="62"/>
        <v>725.84000000000015</v>
      </c>
      <c r="K157" s="41"/>
      <c r="L157" s="40"/>
    </row>
    <row r="158" spans="1:12" ht="13.8">
      <c r="A158" s="45">
        <f>A140</f>
        <v>2</v>
      </c>
      <c r="B158" s="46">
        <f>B140</f>
        <v>3</v>
      </c>
      <c r="C158" s="129" t="s">
        <v>43</v>
      </c>
      <c r="D158" s="130"/>
      <c r="E158" s="47"/>
      <c r="F158" s="48">
        <f>F147+F157</f>
        <v>1260</v>
      </c>
      <c r="G158" s="48">
        <f t="shared" ref="G158" si="63">G147+G157</f>
        <v>40.83</v>
      </c>
      <c r="H158" s="48">
        <f t="shared" ref="H158" si="64">H147+H157</f>
        <v>42.279999999999994</v>
      </c>
      <c r="I158" s="48">
        <f t="shared" ref="I158" si="65">I147+I157</f>
        <v>185.93</v>
      </c>
      <c r="J158" s="48">
        <f t="shared" ref="J158:L158" si="66">J147+J157</f>
        <v>1203.92</v>
      </c>
      <c r="K158" s="48"/>
      <c r="L158" s="48">
        <f t="shared" si="66"/>
        <v>0</v>
      </c>
    </row>
    <row r="159" spans="1:12" ht="13.8">
      <c r="A159" s="16">
        <v>2</v>
      </c>
      <c r="B159" s="17">
        <v>4</v>
      </c>
      <c r="C159" s="18" t="s">
        <v>23</v>
      </c>
      <c r="D159" s="31" t="s">
        <v>24</v>
      </c>
      <c r="E159" s="52" t="s">
        <v>131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3.8">
      <c r="A160" s="25"/>
      <c r="B160" s="26"/>
      <c r="C160" s="27"/>
      <c r="D160" s="31" t="s">
        <v>48</v>
      </c>
      <c r="E160" s="52" t="s">
        <v>132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133</v>
      </c>
      <c r="L160" s="30"/>
    </row>
    <row r="161" spans="1:12" ht="13.8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3.8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3.8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3.8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3.8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3.8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3.8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109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3.8">
      <c r="A168" s="25"/>
      <c r="B168" s="26"/>
      <c r="C168" s="27"/>
      <c r="D168" s="31" t="s">
        <v>32</v>
      </c>
      <c r="E168" s="52" t="s">
        <v>134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3.8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3.8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3.8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3.8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3.8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3.8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3.8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3.8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4.4" thickBot="1">
      <c r="A177" s="45">
        <f>A159</f>
        <v>2</v>
      </c>
      <c r="B177" s="46">
        <f>B159</f>
        <v>4</v>
      </c>
      <c r="C177" s="129" t="s">
        <v>43</v>
      </c>
      <c r="D177" s="130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3.8">
      <c r="A178" s="16">
        <v>2</v>
      </c>
      <c r="B178" s="17">
        <v>5</v>
      </c>
      <c r="C178" s="18" t="s">
        <v>23</v>
      </c>
      <c r="D178" s="19" t="s">
        <v>24</v>
      </c>
      <c r="E178" s="100" t="s">
        <v>135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3.8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3.8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3.8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3.8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3.8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3.8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3.8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103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3.8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3.8">
      <c r="A188" s="25"/>
      <c r="B188" s="26"/>
      <c r="C188" s="27"/>
      <c r="D188" s="31" t="s">
        <v>34</v>
      </c>
      <c r="E188" s="52" t="s">
        <v>107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108</v>
      </c>
      <c r="L188" s="76"/>
    </row>
    <row r="189" spans="1:12" ht="13.8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3.8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3.8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3.8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3.8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3.8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3.8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4.4" thickBot="1">
      <c r="A196" s="45">
        <f>A178</f>
        <v>2</v>
      </c>
      <c r="B196" s="46">
        <f>B178</f>
        <v>5</v>
      </c>
      <c r="C196" s="129" t="s">
        <v>43</v>
      </c>
      <c r="D196" s="130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8" thickBot="1">
      <c r="A197" s="65"/>
      <c r="B197" s="66"/>
      <c r="C197" s="131" t="s">
        <v>72</v>
      </c>
      <c r="D197" s="131"/>
      <c r="E197" s="131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</v>
      </c>
      <c r="I197" s="67">
        <f t="shared" si="79"/>
        <v>188.05300000000005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2022-05-16T14:23:00Z</dcterms:created>
  <dcterms:modified xsi:type="dcterms:W3CDTF">2025-02-14T04:36:02Z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